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12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<sst xmlns="http://schemas.openxmlformats.org/spreadsheetml/2006/main" count="42" uniqueCount="31">
  <si>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face value</t>
  </si>
  <si>
    <t>bookvalue</t>
  </si>
  <si>
    <t>conversion rate</t>
  </si>
  <si>
    <t>par value</t>
  </si>
  <si>
    <t># shares issued</t>
  </si>
  <si>
    <t>normal conversion:</t>
  </si>
  <si>
    <t>dr. bonds</t>
  </si>
  <si>
    <t xml:space="preserve">   cr. Common stock</t>
  </si>
  <si>
    <t xml:space="preserve">   cr. Discount</t>
  </si>
  <si>
    <t xml:space="preserve">   cr/ PIC</t>
  </si>
  <si>
    <t>induced conversion:</t>
  </si>
  <si>
    <t xml:space="preserve">new terms </t>
  </si>
  <si>
    <t>shares/bond</t>
  </si>
  <si>
    <t>market value of stock</t>
  </si>
  <si>
    <t>conversion expense</t>
  </si>
  <si>
    <t>dr. conversion expense</t>
  </si>
  <si>
    <t># bonds</t>
  </si>
  <si>
    <t>face value/bond</t>
  </si>
  <si>
    <t>(igonored in normal conversion)</t>
  </si>
  <si>
    <t>If all at market value:</t>
  </si>
  <si>
    <t>[(70-50)*18*100]</t>
  </si>
  <si>
    <t>[70*100*18-7000]</t>
  </si>
  <si>
    <t>70shares/bond</t>
  </si>
  <si>
    <t>50shares/bond</t>
  </si>
  <si>
    <t xml:space="preserve">   cr. Gain on conversion</t>
  </si>
  <si>
    <t>Note that in 70 share case conversion expense is less than in the induced conversion example</t>
  </si>
  <si>
    <t xml:space="preserve">that is because the stock's market value multiplied by # of shares issued minus the par value is </t>
  </si>
  <si>
    <t>less than bookvalue</t>
  </si>
  <si>
    <t>If the original conversion rate had been used the company would report a gain on conversion</t>
  </si>
  <si>
    <t xml:space="preserve">which, of course, would be unlikely - always assuming that markets are behaving in a rational </t>
  </si>
  <si>
    <t>manner.  I.e., why would anyone convert stock at a price less than bookvalue of the bonds?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</si>
</sst>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200" zoomScaleNormal="200" workbookViewId="0" topLeftCell="A1">
      <selection activeCell="C7" sqref="C7"/>
    </sheetView>
  </sheetViews>
  <sheetFormatPr defaultColWidth="9.140625" defaultRowHeight="12.75"/>
  <cols>
    <col min="1" max="1" width="21.00390625" style="0" bestFit="1" customWidth="1"/>
  </cols>
  <sheetData>
    <row r="1" spans="3:4" ht="12.75">
      <c r="C1" t="s">
        <v>16</v>
      </c>
      <c r="D1" t="s">
        <v>17</v>
      </c>
    </row>
    <row r="2" spans="1:4" ht="12.75">
      <c r="A2" t="s">
        <v>0</v>
      </c>
      <c r="B2" s="1">
        <f>+C2*D2</f>
        <v>100000</v>
      </c>
      <c r="C2">
        <v>100</v>
      </c>
      <c r="D2" s="1">
        <v>1000</v>
      </c>
    </row>
    <row r="3" spans="1:2" ht="12.75">
      <c r="A3" t="s">
        <v>1</v>
      </c>
      <c r="B3" s="1">
        <v>94150</v>
      </c>
    </row>
    <row r="4" spans="1:4" ht="12.75">
      <c r="A4" t="s">
        <v>2</v>
      </c>
      <c r="C4">
        <v>50</v>
      </c>
      <c r="D4" t="s">
        <v>12</v>
      </c>
    </row>
    <row r="5" spans="1:3" ht="12.75">
      <c r="A5" t="s">
        <v>3</v>
      </c>
      <c r="C5" s="1">
        <v>1</v>
      </c>
    </row>
    <row r="7" spans="1:3" ht="12.75">
      <c r="A7" t="s">
        <v>4</v>
      </c>
      <c r="C7">
        <f>+C2*C4</f>
        <v>5000</v>
      </c>
    </row>
    <row r="8" spans="1:4" ht="12.75">
      <c r="A8" t="s">
        <v>13</v>
      </c>
      <c r="C8" s="2">
        <v>25</v>
      </c>
      <c r="D8" t="s">
        <v>18</v>
      </c>
    </row>
    <row r="9" ht="12.75">
      <c r="A9" t="s">
        <v>5</v>
      </c>
    </row>
    <row r="11" spans="1:3" ht="12.75">
      <c r="A11" t="s">
        <v>6</v>
      </c>
      <c r="B11" s="1">
        <f>+B2</f>
        <v>100000</v>
      </c>
      <c r="C11" s="1"/>
    </row>
    <row r="12" spans="1:3" ht="12.75">
      <c r="A12" t="s">
        <v>7</v>
      </c>
      <c r="B12" s="1"/>
      <c r="C12" s="1">
        <f>+C7</f>
        <v>5000</v>
      </c>
    </row>
    <row r="13" spans="1:3" ht="12.75">
      <c r="A13" t="s">
        <v>8</v>
      </c>
      <c r="B13" s="1"/>
      <c r="C13" s="1">
        <f>+B2-B3</f>
        <v>5850</v>
      </c>
    </row>
    <row r="14" spans="1:3" ht="12.75">
      <c r="A14" t="s">
        <v>9</v>
      </c>
      <c r="B14" s="1"/>
      <c r="C14" s="1">
        <f>+B11-C12-C13</f>
        <v>89150</v>
      </c>
    </row>
    <row r="16" ht="12.75">
      <c r="A16" t="s">
        <v>10</v>
      </c>
    </row>
    <row r="17" spans="1:4" ht="12.75">
      <c r="A17" t="s">
        <v>11</v>
      </c>
      <c r="C17">
        <v>70</v>
      </c>
      <c r="D17" t="s">
        <v>12</v>
      </c>
    </row>
    <row r="18" spans="1:3" ht="12.75">
      <c r="A18" t="s">
        <v>13</v>
      </c>
      <c r="C18" s="1">
        <v>18</v>
      </c>
    </row>
    <row r="19" spans="1:4" ht="12.75">
      <c r="A19" t="s">
        <v>14</v>
      </c>
      <c r="C19" s="1">
        <f>+C18*(C17-C4)*C2</f>
        <v>36000</v>
      </c>
      <c r="D19" t="s">
        <v>20</v>
      </c>
    </row>
    <row r="21" spans="1:3" ht="12.75">
      <c r="A21" t="s">
        <v>6</v>
      </c>
      <c r="B21" s="1">
        <f>+$B$2</f>
        <v>100000</v>
      </c>
      <c r="C21" s="1"/>
    </row>
    <row r="22" spans="1:4" ht="12.75">
      <c r="A22" t="s">
        <v>15</v>
      </c>
      <c r="B22" s="1">
        <f>+C19</f>
        <v>36000</v>
      </c>
      <c r="C22" s="1"/>
      <c r="D22" s="1"/>
    </row>
    <row r="23" spans="1:3" ht="12.75">
      <c r="A23" t="s">
        <v>7</v>
      </c>
      <c r="B23" s="1"/>
      <c r="C23" s="1">
        <f>+$C$17*$C$2</f>
        <v>7000</v>
      </c>
    </row>
    <row r="24" spans="1:3" ht="12.75">
      <c r="A24" t="s">
        <v>8</v>
      </c>
      <c r="B24" s="1"/>
      <c r="C24" s="1">
        <f>+$B$2-$B$3</f>
        <v>5850</v>
      </c>
    </row>
    <row r="25" spans="1:3" ht="12.75">
      <c r="A25" t="s">
        <v>9</v>
      </c>
      <c r="B25" s="1"/>
      <c r="C25" s="1">
        <f>+B21+B22-C23-C24</f>
        <v>123150</v>
      </c>
    </row>
    <row r="27" spans="1:6" ht="12.75">
      <c r="A27" t="s">
        <v>19</v>
      </c>
      <c r="B27" t="s">
        <v>22</v>
      </c>
      <c r="F27" t="s">
        <v>23</v>
      </c>
    </row>
    <row r="29" spans="1:6" ht="12.75">
      <c r="A29" t="s">
        <v>6</v>
      </c>
      <c r="B29" s="1">
        <f>+$B$2</f>
        <v>100000</v>
      </c>
      <c r="C29" s="1"/>
      <c r="F29" s="1">
        <f>+B29</f>
        <v>100000</v>
      </c>
    </row>
    <row r="30" spans="1:8" ht="12.75">
      <c r="A30" t="s">
        <v>15</v>
      </c>
      <c r="B30" s="1">
        <f>+C33+C32+C31-B29</f>
        <v>31850</v>
      </c>
      <c r="C30" s="1"/>
      <c r="H30" s="1"/>
    </row>
    <row r="31" spans="1:7" ht="12.75">
      <c r="A31" t="s">
        <v>7</v>
      </c>
      <c r="B31" s="1"/>
      <c r="C31" s="1">
        <f>+$C$17*$C$2</f>
        <v>7000</v>
      </c>
      <c r="G31">
        <v>5000</v>
      </c>
    </row>
    <row r="32" spans="1:7" ht="12.75">
      <c r="A32" t="s">
        <v>8</v>
      </c>
      <c r="B32" s="1"/>
      <c r="C32" s="1">
        <f>+$B$2-$B$3</f>
        <v>5850</v>
      </c>
      <c r="G32" s="1">
        <f>+C32</f>
        <v>5850</v>
      </c>
    </row>
    <row r="33" spans="1:7" ht="12.75">
      <c r="A33" t="s">
        <v>9</v>
      </c>
      <c r="B33" s="1"/>
      <c r="C33" s="1">
        <f>+C17*C18*C2-C23</f>
        <v>119000</v>
      </c>
      <c r="D33" t="s">
        <v>21</v>
      </c>
      <c r="G33" s="1">
        <f>+C4*C2*C18-5000</f>
        <v>85000</v>
      </c>
    </row>
    <row r="34" spans="1:7" ht="12.75">
      <c r="A34" t="s">
        <v>24</v>
      </c>
      <c r="G34" s="1">
        <f>+F29-G31-G32-G33</f>
        <v>4150</v>
      </c>
    </row>
    <row r="35" ht="12.75">
      <c r="G35" s="1"/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Heidemarie Lundblad</dc:creator>
  <cp:keywords/>
  <dc:description/>
  <cp:lastModifiedBy>hfact004</cp:lastModifiedBy>
  <cp:lastPrinted>2009-01-27T21:07:35Z</cp:lastPrinted>
  <dcterms:created xsi:type="dcterms:W3CDTF">2009-01-27T16:18:33Z</dcterms:created>
  <dcterms:modified xsi:type="dcterms:W3CDTF">2009-01-27T21:08:46Z</dcterms:modified>
  <cp:category/>
  <cp:version/>
  <cp:contentType/>
  <cp:contentStatus/>
</cp:coreProperties>
</file>